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2"/>
  </bookViews>
  <sheets>
    <sheet name="Лист1" sheetId="1" r:id="rId1"/>
    <sheet name="Лист1 (2)" sheetId="2" r:id="rId2"/>
    <sheet name="01.04.13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<sst xmlns="http://schemas.openxmlformats.org/spreadsheetml/2006/main" count="59" uniqueCount="28">
  <si>
    <t>Наименование разделов функциональной классификации расходов, главных распорядителей бюджетных средств, объектов городской собственности</t>
  </si>
  <si>
    <t>Жилищно-коммунальное хозяйство</t>
  </si>
  <si>
    <t>Отдел  жилищно-коммунального хозяйства, транспорта, связи и благоустройства</t>
  </si>
  <si>
    <t>Газификация муниципальных квартир</t>
  </si>
  <si>
    <t>Здравоохранение</t>
  </si>
  <si>
    <t>Отдел жилищно-коммунального хозяйства, транспорта, связи и благоустройства</t>
  </si>
  <si>
    <t>Капитальный ремонт  хирургического корпуса МУЗ «Шуйская ЦРБ»</t>
  </si>
  <si>
    <t xml:space="preserve">Всего </t>
  </si>
  <si>
    <t xml:space="preserve">утверждено </t>
  </si>
  <si>
    <t>% исполнения</t>
  </si>
  <si>
    <t>руб.</t>
  </si>
  <si>
    <t xml:space="preserve">кассовый расход  </t>
  </si>
  <si>
    <t>Раздел функциональной классификации</t>
  </si>
  <si>
    <t>Обустройство детских площадок по месту жительства</t>
  </si>
  <si>
    <t>Физическая  культура  и  спорт</t>
  </si>
  <si>
    <t>Строительство плавательного бассейна в г. Шуя Ивановской области</t>
  </si>
  <si>
    <t>Строительство футбольного поля с искусственным покрытием</t>
  </si>
  <si>
    <t>Переселение граждан из аварийного жилищного фонда с учетом необходимости развития малоэтажного жилищного строительства на территории г. о. Шуя</t>
  </si>
  <si>
    <t>Городская адресная инвестиционная программа на 2012 год   на 01.07.2012г.</t>
  </si>
  <si>
    <t>Городская адресная инвестиционная программа на 2012 год   на 01.10.2012г.</t>
  </si>
  <si>
    <t>Приобретение и монтаж оборудования для реконструкции очистных сооружений в г. Шуя</t>
  </si>
  <si>
    <t>Исполнено</t>
  </si>
  <si>
    <t xml:space="preserve">Утверждено </t>
  </si>
  <si>
    <t>Строительство нового городского кладбища</t>
  </si>
  <si>
    <t>Приобретение жилого помещения для вывода ветхого жилищного фонда г.о. Шуя, расположенного по адресу: г. Шуя, ул. Советская, д. 20, кв. 7 общей площадью 62 м2</t>
  </si>
  <si>
    <t>Образование</t>
  </si>
  <si>
    <t>Строительство детского сада на 220 мест по ул. Кооперативная (в районе школы №9) городского округа Шуя</t>
  </si>
  <si>
    <t>Городская адресная инвестиционная программа на 2013 год   на 01.07.2013г.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</si>
</sst>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  <numFmt numFmtId="170" formatCode="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168" fontId="4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70" fontId="4" fillId="0" borderId="10" xfId="0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" fontId="9" fillId="0" borderId="10" xfId="52" applyNumberFormat="1" applyFont="1" applyBorder="1" applyAlignment="1">
      <alignment horizontal="center"/>
      <protection/>
    </xf>
    <xf numFmtId="170" fontId="5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евраль 2011г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2.8515625" style="0" customWidth="1"/>
    <col min="2" max="2" width="18.28125" style="0" customWidth="1"/>
    <col min="3" max="3" width="17.00390625" style="0" customWidth="1"/>
    <col min="4" max="4" width="16.57421875" style="0" customWidth="1"/>
    <col min="5" max="5" width="13.57421875" style="0" customWidth="1"/>
  </cols>
  <sheetData>
    <row r="1" spans="1:5" ht="76.5" customHeight="1">
      <c r="A1" s="17" t="s">
        <v>18</v>
      </c>
      <c r="B1" s="17"/>
      <c r="C1" s="17"/>
      <c r="D1" s="17"/>
      <c r="E1" s="17"/>
    </row>
    <row r="2" spans="1:5" ht="15">
      <c r="A2" s="2"/>
      <c r="B2" s="2"/>
      <c r="C2" s="2"/>
      <c r="D2" s="7" t="s">
        <v>10</v>
      </c>
      <c r="E2" s="8"/>
    </row>
    <row r="3" spans="1:5" ht="90.75" customHeight="1">
      <c r="A3" s="6" t="s">
        <v>0</v>
      </c>
      <c r="B3" s="6" t="s">
        <v>12</v>
      </c>
      <c r="C3" s="16" t="s">
        <v>8</v>
      </c>
      <c r="D3" s="16" t="s">
        <v>11</v>
      </c>
      <c r="E3" s="16" t="s">
        <v>9</v>
      </c>
    </row>
    <row r="4" spans="1:5" ht="35.25" customHeight="1">
      <c r="A4" s="6" t="s">
        <v>1</v>
      </c>
      <c r="B4" s="9">
        <v>500</v>
      </c>
      <c r="C4" s="4">
        <f>C5</f>
        <v>38222900</v>
      </c>
      <c r="D4" s="4">
        <f>D5</f>
        <v>103400</v>
      </c>
      <c r="E4" s="10">
        <f>D4/C4</f>
        <v>0.0027051845882965445</v>
      </c>
    </row>
    <row r="5" spans="1:5" ht="53.25" customHeight="1">
      <c r="A5" s="11" t="s">
        <v>2</v>
      </c>
      <c r="B5" s="12"/>
      <c r="C5" s="5">
        <f>C6+C7+C8</f>
        <v>38222900</v>
      </c>
      <c r="D5" s="5">
        <f>D6+D7+D8</f>
        <v>103400</v>
      </c>
      <c r="E5" s="10">
        <f aca="true" t="shared" si="0" ref="E5:E15">D5/C5</f>
        <v>0.0027051845882965445</v>
      </c>
    </row>
    <row r="6" spans="1:5" ht="93" customHeight="1">
      <c r="A6" s="13" t="s">
        <v>17</v>
      </c>
      <c r="B6" s="12"/>
      <c r="C6" s="5">
        <v>36588550</v>
      </c>
      <c r="D6" s="5">
        <v>0</v>
      </c>
      <c r="E6" s="10">
        <f>D6/C6</f>
        <v>0</v>
      </c>
    </row>
    <row r="7" spans="1:5" ht="34.5" customHeight="1">
      <c r="A7" s="13" t="s">
        <v>13</v>
      </c>
      <c r="B7" s="12"/>
      <c r="C7" s="14">
        <v>34350</v>
      </c>
      <c r="D7" s="5">
        <v>0</v>
      </c>
      <c r="E7" s="10">
        <f>D7/C7</f>
        <v>0</v>
      </c>
    </row>
    <row r="8" spans="1:5" ht="33.75" customHeight="1">
      <c r="A8" s="13" t="s">
        <v>3</v>
      </c>
      <c r="B8" s="12"/>
      <c r="C8" s="5">
        <v>1600000</v>
      </c>
      <c r="D8" s="5">
        <v>103400</v>
      </c>
      <c r="E8" s="10">
        <f>D8/C8</f>
        <v>0.064625</v>
      </c>
    </row>
    <row r="9" spans="1:5" ht="15">
      <c r="A9" s="6" t="s">
        <v>4</v>
      </c>
      <c r="B9" s="9">
        <v>900</v>
      </c>
      <c r="C9" s="4">
        <f>C10</f>
        <v>65032439.86</v>
      </c>
      <c r="D9" s="4">
        <f>D10</f>
        <v>24447013.74</v>
      </c>
      <c r="E9" s="10">
        <f t="shared" si="0"/>
        <v>0.3759202913596482</v>
      </c>
    </row>
    <row r="10" spans="1:5" ht="48.75" customHeight="1">
      <c r="A10" s="11" t="s">
        <v>5</v>
      </c>
      <c r="B10" s="15"/>
      <c r="C10" s="5">
        <f>C11</f>
        <v>65032439.86</v>
      </c>
      <c r="D10" s="5">
        <f>D11</f>
        <v>24447013.74</v>
      </c>
      <c r="E10" s="10">
        <f t="shared" si="0"/>
        <v>0.3759202913596482</v>
      </c>
    </row>
    <row r="11" spans="1:5" ht="45">
      <c r="A11" s="13" t="s">
        <v>6</v>
      </c>
      <c r="B11" s="12"/>
      <c r="C11" s="5">
        <v>65032439.86</v>
      </c>
      <c r="D11" s="5">
        <v>24447013.74</v>
      </c>
      <c r="E11" s="10">
        <f t="shared" si="0"/>
        <v>0.3759202913596482</v>
      </c>
    </row>
    <row r="12" spans="1:5" ht="15" customHeight="1">
      <c r="A12" s="6" t="s">
        <v>14</v>
      </c>
      <c r="B12" s="9">
        <v>1100</v>
      </c>
      <c r="C12" s="4">
        <f>C13+C14</f>
        <v>44333000</v>
      </c>
      <c r="D12" s="4">
        <f>D13+D14</f>
        <v>90000</v>
      </c>
      <c r="E12" s="10">
        <f>D12/C12</f>
        <v>0.0020300904518079084</v>
      </c>
    </row>
    <row r="13" spans="1:5" ht="43.5" customHeight="1">
      <c r="A13" s="13" t="s">
        <v>15</v>
      </c>
      <c r="B13" s="12"/>
      <c r="C13" s="5">
        <v>28333000</v>
      </c>
      <c r="D13" s="5">
        <v>90000</v>
      </c>
      <c r="E13" s="10">
        <f>D13/C13</f>
        <v>0.003176507958917164</v>
      </c>
    </row>
    <row r="14" spans="1:5" ht="35.25" customHeight="1">
      <c r="A14" s="13" t="s">
        <v>16</v>
      </c>
      <c r="B14" s="12"/>
      <c r="C14" s="5">
        <v>16000000</v>
      </c>
      <c r="D14" s="5">
        <v>0</v>
      </c>
      <c r="E14" s="10">
        <f>D14/C14</f>
        <v>0</v>
      </c>
    </row>
    <row r="15" spans="1:5" ht="15">
      <c r="A15" s="6" t="s">
        <v>7</v>
      </c>
      <c r="B15" s="6"/>
      <c r="C15" s="4">
        <f>C4+C9+C12</f>
        <v>147588339.86</v>
      </c>
      <c r="D15" s="4">
        <f>D4+D9+D12</f>
        <v>24640413.74</v>
      </c>
      <c r="E15" s="10">
        <f t="shared" si="0"/>
        <v>0.1669536615383946</v>
      </c>
    </row>
    <row r="16" spans="1:5" ht="15">
      <c r="A16" s="3"/>
      <c r="B16" s="3"/>
      <c r="C16" s="3"/>
      <c r="D16" s="3"/>
      <c r="E16" s="3"/>
    </row>
    <row r="17" spans="1:2" ht="18.75">
      <c r="A17" s="1"/>
      <c r="B17" s="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37.7109375" style="0" customWidth="1"/>
    <col min="2" max="2" width="18.28125" style="0" customWidth="1"/>
    <col min="3" max="3" width="17.00390625" style="0" customWidth="1"/>
    <col min="4" max="4" width="16.8515625" style="0" customWidth="1"/>
    <col min="5" max="5" width="13.57421875" style="0" customWidth="1"/>
  </cols>
  <sheetData>
    <row r="1" spans="1:5" ht="76.5" customHeight="1">
      <c r="A1" s="17" t="s">
        <v>19</v>
      </c>
      <c r="B1" s="17"/>
      <c r="C1" s="17"/>
      <c r="D1" s="17"/>
      <c r="E1" s="17"/>
    </row>
    <row r="2" spans="1:5" ht="15">
      <c r="A2" s="2"/>
      <c r="B2" s="2"/>
      <c r="C2" s="2"/>
      <c r="D2" s="7" t="s">
        <v>10</v>
      </c>
      <c r="E2" s="8"/>
    </row>
    <row r="3" spans="1:5" ht="72" customHeight="1">
      <c r="A3" s="6" t="s">
        <v>0</v>
      </c>
      <c r="B3" s="6" t="s">
        <v>12</v>
      </c>
      <c r="C3" s="16" t="s">
        <v>22</v>
      </c>
      <c r="D3" s="16" t="s">
        <v>21</v>
      </c>
      <c r="E3" s="16" t="s">
        <v>9</v>
      </c>
    </row>
    <row r="4" spans="1:5" ht="17.25" customHeight="1">
      <c r="A4" s="6" t="s">
        <v>1</v>
      </c>
      <c r="B4" s="9">
        <v>500</v>
      </c>
      <c r="C4" s="4">
        <f>C5</f>
        <v>33878194.32</v>
      </c>
      <c r="D4" s="4">
        <f>D5</f>
        <v>10872801.52</v>
      </c>
      <c r="E4" s="10">
        <f aca="true" t="shared" si="0" ref="E4:E16">D4/C4</f>
        <v>0.32093804697203826</v>
      </c>
    </row>
    <row r="5" spans="1:5" ht="43.5" customHeight="1">
      <c r="A5" s="11" t="s">
        <v>2</v>
      </c>
      <c r="B5" s="12"/>
      <c r="C5" s="5">
        <f>C6+C7+C8+C9</f>
        <v>33878194.32</v>
      </c>
      <c r="D5" s="5">
        <f>D6+D7+D8+D9</f>
        <v>10872801.52</v>
      </c>
      <c r="E5" s="10">
        <f t="shared" si="0"/>
        <v>0.32093804697203826</v>
      </c>
    </row>
    <row r="6" spans="1:5" ht="72" customHeight="1">
      <c r="A6" s="13" t="s">
        <v>17</v>
      </c>
      <c r="B6" s="12"/>
      <c r="C6" s="5">
        <v>33606956.3</v>
      </c>
      <c r="D6" s="5">
        <v>10601563.5</v>
      </c>
      <c r="E6" s="10">
        <f t="shared" si="0"/>
        <v>0.31545741320227805</v>
      </c>
    </row>
    <row r="7" spans="1:5" ht="27.75" customHeight="1">
      <c r="A7" s="13" t="s">
        <v>13</v>
      </c>
      <c r="B7" s="12"/>
      <c r="C7" s="14">
        <v>0</v>
      </c>
      <c r="D7" s="5">
        <v>0</v>
      </c>
      <c r="E7" s="10">
        <v>0</v>
      </c>
    </row>
    <row r="8" spans="1:5" ht="15.75" customHeight="1">
      <c r="A8" s="13" t="s">
        <v>3</v>
      </c>
      <c r="B8" s="12"/>
      <c r="C8" s="5">
        <v>271238.02</v>
      </c>
      <c r="D8" s="5">
        <v>271238.02</v>
      </c>
      <c r="E8" s="10">
        <f t="shared" si="0"/>
        <v>1</v>
      </c>
    </row>
    <row r="9" spans="1:5" ht="42.75" customHeight="1">
      <c r="A9" s="13" t="s">
        <v>20</v>
      </c>
      <c r="B9" s="12"/>
      <c r="C9" s="5">
        <v>0</v>
      </c>
      <c r="D9" s="5">
        <v>0</v>
      </c>
      <c r="E9" s="10">
        <v>0</v>
      </c>
    </row>
    <row r="10" spans="1:5" ht="15">
      <c r="A10" s="6" t="s">
        <v>4</v>
      </c>
      <c r="B10" s="9">
        <v>900</v>
      </c>
      <c r="C10" s="4">
        <f>C11</f>
        <v>64081603.74</v>
      </c>
      <c r="D10" s="4">
        <f>D11</f>
        <v>64081603.74</v>
      </c>
      <c r="E10" s="10">
        <f t="shared" si="0"/>
        <v>1</v>
      </c>
    </row>
    <row r="11" spans="1:5" ht="43.5" customHeight="1">
      <c r="A11" s="11" t="s">
        <v>5</v>
      </c>
      <c r="B11" s="15"/>
      <c r="C11" s="5">
        <f>C12</f>
        <v>64081603.74</v>
      </c>
      <c r="D11" s="5">
        <f>D12</f>
        <v>64081603.74</v>
      </c>
      <c r="E11" s="10">
        <f t="shared" si="0"/>
        <v>1</v>
      </c>
    </row>
    <row r="12" spans="1:5" ht="28.5" customHeight="1">
      <c r="A12" s="13" t="s">
        <v>6</v>
      </c>
      <c r="B12" s="12"/>
      <c r="C12" s="5">
        <v>64081603.74</v>
      </c>
      <c r="D12" s="5">
        <v>64081603.74</v>
      </c>
      <c r="E12" s="10">
        <f t="shared" si="0"/>
        <v>1</v>
      </c>
    </row>
    <row r="13" spans="1:5" ht="15" customHeight="1">
      <c r="A13" s="6" t="s">
        <v>14</v>
      </c>
      <c r="B13" s="9">
        <v>1100</v>
      </c>
      <c r="C13" s="4">
        <f>C14+C15</f>
        <v>89322281.00999999</v>
      </c>
      <c r="D13" s="4">
        <f>D14+D15</f>
        <v>89322281.00999999</v>
      </c>
      <c r="E13" s="10">
        <f t="shared" si="0"/>
        <v>1</v>
      </c>
    </row>
    <row r="14" spans="1:5" ht="27" customHeight="1">
      <c r="A14" s="13" t="s">
        <v>15</v>
      </c>
      <c r="B14" s="12"/>
      <c r="C14" s="5">
        <v>78027687.13</v>
      </c>
      <c r="D14" s="5">
        <v>78027687.13</v>
      </c>
      <c r="E14" s="10">
        <f t="shared" si="0"/>
        <v>1</v>
      </c>
    </row>
    <row r="15" spans="1:5" ht="27.75" customHeight="1">
      <c r="A15" s="13" t="s">
        <v>16</v>
      </c>
      <c r="B15" s="12"/>
      <c r="C15" s="5">
        <v>11294593.88</v>
      </c>
      <c r="D15" s="5">
        <v>11294593.88</v>
      </c>
      <c r="E15" s="10">
        <f t="shared" si="0"/>
        <v>1</v>
      </c>
    </row>
    <row r="16" spans="1:5" ht="15">
      <c r="A16" s="6" t="s">
        <v>7</v>
      </c>
      <c r="B16" s="6"/>
      <c r="C16" s="4">
        <f>C4+C10+C13</f>
        <v>187282079.07</v>
      </c>
      <c r="D16" s="4">
        <f>D4+D10+D13</f>
        <v>164276686.26999998</v>
      </c>
      <c r="E16" s="10">
        <f t="shared" si="0"/>
        <v>0.8771618036587402</v>
      </c>
    </row>
    <row r="17" spans="1:5" ht="15">
      <c r="A17" s="3"/>
      <c r="B17" s="3"/>
      <c r="C17" s="3"/>
      <c r="D17" s="3"/>
      <c r="E17" s="3"/>
    </row>
    <row r="18" spans="1:2" ht="18.75">
      <c r="A18" s="1"/>
      <c r="B18" s="1"/>
    </row>
  </sheetData>
  <sheetProtection/>
  <mergeCells count="1">
    <mergeCell ref="A1:E1"/>
  </mergeCells>
  <printOptions/>
  <pageMargins left="0.7086614173228347" right="0.3937007874015748" top="0.7480314960629921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4">
      <selection activeCell="C5" sqref="C5"/>
    </sheetView>
  </sheetViews>
  <sheetFormatPr defaultColWidth="9.140625" defaultRowHeight="15"/>
  <cols>
    <col min="1" max="1" width="37.7109375" style="0" customWidth="1"/>
    <col min="2" max="2" width="18.28125" style="0" customWidth="1"/>
    <col min="3" max="3" width="17.00390625" style="0" customWidth="1"/>
    <col min="4" max="4" width="16.8515625" style="0" customWidth="1"/>
    <col min="5" max="5" width="13.57421875" style="0" customWidth="1"/>
  </cols>
  <sheetData>
    <row r="1" spans="1:5" ht="76.5" customHeight="1">
      <c r="A1" s="17" t="s">
        <v>27</v>
      </c>
      <c r="B1" s="17"/>
      <c r="C1" s="17"/>
      <c r="D1" s="17"/>
      <c r="E1" s="17"/>
    </row>
    <row r="2" spans="1:5" ht="15">
      <c r="A2" s="2"/>
      <c r="B2" s="2"/>
      <c r="C2" s="2"/>
      <c r="D2" s="7" t="s">
        <v>10</v>
      </c>
      <c r="E2" s="8"/>
    </row>
    <row r="3" spans="1:5" ht="72" customHeight="1">
      <c r="A3" s="6" t="s">
        <v>0</v>
      </c>
      <c r="B3" s="6" t="s">
        <v>12</v>
      </c>
      <c r="C3" s="16" t="s">
        <v>22</v>
      </c>
      <c r="D3" s="16" t="s">
        <v>21</v>
      </c>
      <c r="E3" s="16" t="s">
        <v>9</v>
      </c>
    </row>
    <row r="4" spans="1:5" ht="72" customHeight="1">
      <c r="A4" s="11" t="s">
        <v>2</v>
      </c>
      <c r="B4" s="12"/>
      <c r="C4" s="4">
        <f>C5+C12+C14</f>
        <v>42434973.35</v>
      </c>
      <c r="D4" s="4">
        <f>D5+D14</f>
        <v>20404501.66</v>
      </c>
      <c r="E4" s="10">
        <f>D4/C4</f>
        <v>0.4808416277702222</v>
      </c>
    </row>
    <row r="5" spans="1:5" ht="17.25" customHeight="1">
      <c r="A5" s="6" t="s">
        <v>1</v>
      </c>
      <c r="B5" s="9">
        <v>500</v>
      </c>
      <c r="C5" s="4">
        <f>SUM(C6:C11)</f>
        <v>28971411.5</v>
      </c>
      <c r="D5" s="4">
        <f>SUM(D6:D11)</f>
        <v>15279520</v>
      </c>
      <c r="E5" s="10">
        <f>D5/C5</f>
        <v>0.5273999162933432</v>
      </c>
    </row>
    <row r="6" spans="1:5" ht="72" customHeight="1">
      <c r="A6" s="13" t="s">
        <v>17</v>
      </c>
      <c r="B6" s="12"/>
      <c r="C6" s="5">
        <v>24736981.5</v>
      </c>
      <c r="D6" s="5">
        <v>14135418</v>
      </c>
      <c r="E6" s="10">
        <f>D6/C6</f>
        <v>0.5714285714285714</v>
      </c>
    </row>
    <row r="7" spans="1:5" ht="27.75" customHeight="1">
      <c r="A7" s="13" t="s">
        <v>13</v>
      </c>
      <c r="B7" s="12"/>
      <c r="C7" s="14">
        <v>36590</v>
      </c>
      <c r="D7" s="5">
        <v>0</v>
      </c>
      <c r="E7" s="10">
        <v>0</v>
      </c>
    </row>
    <row r="8" spans="1:5" ht="15.75" customHeight="1">
      <c r="A8" s="13" t="s">
        <v>3</v>
      </c>
      <c r="B8" s="12"/>
      <c r="C8" s="5">
        <v>2224340</v>
      </c>
      <c r="D8" s="5">
        <v>844102</v>
      </c>
      <c r="E8" s="10">
        <f aca="true" t="shared" si="0" ref="E8:E16">D8/C8</f>
        <v>0.37948425150831255</v>
      </c>
    </row>
    <row r="9" spans="1:5" ht="42.75" customHeight="1">
      <c r="A9" s="13" t="s">
        <v>20</v>
      </c>
      <c r="B9" s="12"/>
      <c r="C9" s="5">
        <v>300000</v>
      </c>
      <c r="D9" s="5">
        <v>300000</v>
      </c>
      <c r="E9" s="10">
        <f t="shared" si="0"/>
        <v>1</v>
      </c>
    </row>
    <row r="10" spans="1:5" ht="27" customHeight="1">
      <c r="A10" s="13" t="s">
        <v>23</v>
      </c>
      <c r="B10" s="12"/>
      <c r="C10" s="5">
        <v>15000</v>
      </c>
      <c r="D10" s="5">
        <v>0</v>
      </c>
      <c r="E10" s="10">
        <f t="shared" si="0"/>
        <v>0</v>
      </c>
    </row>
    <row r="11" spans="1:5" ht="73.5" customHeight="1">
      <c r="A11" s="13" t="s">
        <v>24</v>
      </c>
      <c r="B11" s="12"/>
      <c r="C11" s="5">
        <v>1658500</v>
      </c>
      <c r="D11" s="5">
        <v>0</v>
      </c>
      <c r="E11" s="10">
        <f t="shared" si="0"/>
        <v>0</v>
      </c>
    </row>
    <row r="12" spans="1:5" ht="19.5" customHeight="1">
      <c r="A12" s="6" t="s">
        <v>25</v>
      </c>
      <c r="B12" s="9">
        <v>700</v>
      </c>
      <c r="C12" s="4">
        <f>C13</f>
        <v>6557400</v>
      </c>
      <c r="D12" s="4">
        <f>D13</f>
        <v>0</v>
      </c>
      <c r="E12" s="10">
        <f t="shared" si="0"/>
        <v>0</v>
      </c>
    </row>
    <row r="13" spans="1:5" ht="73.5" customHeight="1">
      <c r="A13" s="13" t="s">
        <v>26</v>
      </c>
      <c r="B13" s="12"/>
      <c r="C13" s="5">
        <v>6557400</v>
      </c>
      <c r="D13" s="5">
        <v>0</v>
      </c>
      <c r="E13" s="10">
        <f t="shared" si="0"/>
        <v>0</v>
      </c>
    </row>
    <row r="14" spans="1:5" ht="15" customHeight="1">
      <c r="A14" s="6" t="s">
        <v>14</v>
      </c>
      <c r="B14" s="9">
        <v>1100</v>
      </c>
      <c r="C14" s="4">
        <f>C15</f>
        <v>6906161.85</v>
      </c>
      <c r="D14" s="4">
        <f>D15</f>
        <v>5124981.66</v>
      </c>
      <c r="E14" s="10">
        <f t="shared" si="0"/>
        <v>0.7420882642650491</v>
      </c>
    </row>
    <row r="15" spans="1:5" ht="27" customHeight="1">
      <c r="A15" s="13" t="s">
        <v>15</v>
      </c>
      <c r="B15" s="12"/>
      <c r="C15" s="5">
        <v>6906161.85</v>
      </c>
      <c r="D15" s="5">
        <v>5124981.66</v>
      </c>
      <c r="E15" s="10">
        <f t="shared" si="0"/>
        <v>0.7420882642650491</v>
      </c>
    </row>
    <row r="16" spans="1:5" ht="15">
      <c r="A16" s="6" t="s">
        <v>7</v>
      </c>
      <c r="B16" s="6"/>
      <c r="C16" s="4">
        <f>C5+C12+C14</f>
        <v>42434973.35</v>
      </c>
      <c r="D16" s="4">
        <f>D5+D12+D14</f>
        <v>20404501.66</v>
      </c>
      <c r="E16" s="10">
        <f t="shared" si="0"/>
        <v>0.4808416277702222</v>
      </c>
    </row>
    <row r="17" spans="1:5" ht="15">
      <c r="A17" s="3"/>
      <c r="B17" s="3"/>
      <c r="C17" s="3"/>
      <c r="D17" s="3"/>
      <c r="E17" s="3"/>
    </row>
    <row r="18" spans="1:2" ht="18.75">
      <c r="A18" s="1"/>
      <c r="B18" s="1"/>
    </row>
  </sheetData>
  <sheetProtection/>
  <mergeCells count="1">
    <mergeCell ref="A1:E1"/>
  </mergeCells>
  <printOptions/>
  <pageMargins left="0.7086614173228347" right="0.3937007874015748" top="0.7480314960629921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г.о. Шуя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cp:lastPrinted>2013-08-22T05:56:11Z</cp:lastPrinted>
  <dcterms:created xsi:type="dcterms:W3CDTF">2012-04-19T11:51:27Z</dcterms:created>
  <dcterms:modified xsi:type="dcterms:W3CDTF">2013-08-22T05:56:18Z</dcterms:modified>
  <cp:category/>
  <cp:version/>
  <cp:contentType/>
  <cp:contentStatus/>
</cp:coreProperties>
</file>